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Реестр мелкорозничной торговли" sheetId="1" r:id="rId1"/>
    <sheet name="Фирменная торговля" sheetId="2" r:id="rId2"/>
    <sheet name="Сводный реестр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<sst xmlns="http://schemas.openxmlformats.org/spreadsheetml/2006/main" count="182" uniqueCount="141">
  <si>
    <t>№ П/П</t>
  </si>
  <si>
    <t>Наименование торговой точки</t>
  </si>
  <si>
    <t>Контактные телефоны (код; номер)</t>
  </si>
  <si>
    <t>5</t>
  </si>
  <si>
    <t>Продовольственные магазины в том числе:</t>
  </si>
  <si>
    <t>ИТОГО: розничных торговых предприятий</t>
  </si>
  <si>
    <t>Адрес предприятия</t>
  </si>
  <si>
    <t>Режим работы</t>
  </si>
  <si>
    <t>Организационно-правовая форма, (ООО; ОАО; ИП)</t>
  </si>
  <si>
    <t>Численность работников предприятия, (чел.)</t>
  </si>
  <si>
    <t>Общая площадь,      (м. кв.)</t>
  </si>
  <si>
    <t>Площадь,   (м. кв.)</t>
  </si>
  <si>
    <t>Торговая площадь,         (м.кв.)</t>
  </si>
  <si>
    <t xml:space="preserve">         курирующий вопросы потребительского рынка</t>
  </si>
  <si>
    <t>Непродовольственные  магазины в том числе:</t>
  </si>
  <si>
    <t>Наименование</t>
  </si>
  <si>
    <t>ВСЕГО (общее кол-во предприятий)</t>
  </si>
  <si>
    <t>Руководитель  (Ф.И.О.</t>
  </si>
  <si>
    <t>Павильоны</t>
  </si>
  <si>
    <t>Киоски</t>
  </si>
  <si>
    <t>Магазины по продаже автомобилей (автосалоны)</t>
  </si>
  <si>
    <t>ВСЕГО               (общее кол-во предприятий)</t>
  </si>
  <si>
    <t xml:space="preserve">Город </t>
  </si>
  <si>
    <t>Село</t>
  </si>
  <si>
    <t>Числен-ность работников предприя-тия, (чел.)</t>
  </si>
  <si>
    <t>Магазины:</t>
  </si>
  <si>
    <t>Социальный магазин</t>
  </si>
  <si>
    <t>Итого продовольственных магазинов:</t>
  </si>
  <si>
    <t>Мелкорозничная торговая сеть:</t>
  </si>
  <si>
    <t>Итого повильонов:</t>
  </si>
  <si>
    <t>Итого киосков</t>
  </si>
  <si>
    <t>ИТОГО: мелкорозничных торговых предприятий</t>
  </si>
  <si>
    <t>ВСЕГО  фирменных предприятий торговли</t>
  </si>
  <si>
    <t>Количество</t>
  </si>
  <si>
    <t>Итого смешанных магазинов:</t>
  </si>
  <si>
    <t>Итого непродовольственных магазинов:</t>
  </si>
  <si>
    <t>Магазины бытовой техники</t>
  </si>
  <si>
    <t>Обувные магазины</t>
  </si>
  <si>
    <t>Магазины одежда</t>
  </si>
  <si>
    <t>Магазины по продаже детских товаров и игрушек</t>
  </si>
  <si>
    <t>Прочие непродовольственные магазины</t>
  </si>
  <si>
    <t>Приложение № 4</t>
  </si>
  <si>
    <t>Павильоны по реализации непродовольственных товаров:</t>
  </si>
  <si>
    <t>Киоски по реализации непродовольственных товаров:</t>
  </si>
  <si>
    <t>Итого киосков по реализации непродовольственных товаров</t>
  </si>
  <si>
    <t>Павильоны по реализации продовольственных товаров:</t>
  </si>
  <si>
    <t>Итого павильонов по реализации продовольственных товаров:</t>
  </si>
  <si>
    <t>Итого павильонов по реализации непродовольственных товаров:</t>
  </si>
  <si>
    <t>Киоски по реализации продовольственных товаров:</t>
  </si>
  <si>
    <t>Итого киосков по реализации продовольственных товаров:</t>
  </si>
  <si>
    <t>ВСЕГО ПАВИЛЬОНОВ:</t>
  </si>
  <si>
    <t>ВСЕГО КИОСКОВ:</t>
  </si>
  <si>
    <t>Магазины по реализации продовольственных товаров:</t>
  </si>
  <si>
    <t>Итого магазинов по реализации продовольственных товаров</t>
  </si>
  <si>
    <t>Магазины по реализации непродовольственных товаров:</t>
  </si>
  <si>
    <t>Итого магазинов по реализации непродовольственных товаров</t>
  </si>
  <si>
    <t>Смешанные магазины в том числе торгующие алкогольной продукцией:</t>
  </si>
  <si>
    <t>Мебельные магазины</t>
  </si>
  <si>
    <t>Магазины ремесленных товаров</t>
  </si>
  <si>
    <t>Магазины по реализации парфюмерии и косметики</t>
  </si>
  <si>
    <t>Магазины по реализации текстильной продукции</t>
  </si>
  <si>
    <t>Магазины  по реализации строительных материалов</t>
  </si>
  <si>
    <t>Павильоны по реализации продовольственных товаров</t>
  </si>
  <si>
    <t>Павильоны по реализации непродовольственных товаров</t>
  </si>
  <si>
    <t>Киоски по реализации продовольственных товаров</t>
  </si>
  <si>
    <t>ИП</t>
  </si>
  <si>
    <t>п.Чернянка, ул.Магистральная</t>
  </si>
  <si>
    <t>Павильон "Продукты"</t>
  </si>
  <si>
    <t>п.Чернянка, пл.Октябрьская</t>
  </si>
  <si>
    <t>Киоск</t>
  </si>
  <si>
    <t>ЗАО</t>
  </si>
  <si>
    <t xml:space="preserve">       Исполнитель: Потапова С.Н.</t>
  </si>
  <si>
    <t xml:space="preserve">       Контактный телефон: 5-57-02</t>
  </si>
  <si>
    <t>Заместитель главы администрации района</t>
  </si>
  <si>
    <t>Т.П.Круглякова</t>
  </si>
  <si>
    <t xml:space="preserve">          Заместитель главы администрации района</t>
  </si>
  <si>
    <t>Киоски по реализации непродовольственных товаров</t>
  </si>
  <si>
    <t xml:space="preserve">       С.Н.Потапова тел./факс.5-57-02</t>
  </si>
  <si>
    <t>Дислокация фирменных предприятий торговли, в том числе торговые дома расположенные на территории Чернянского района по состоянию на 1 января 2010 года</t>
  </si>
  <si>
    <t>Сводный реестр предприятий розничной торговли, расположенных на территории Чернянского района по состоянию на 1 января 2010 года</t>
  </si>
  <si>
    <t>Магазины Second Hend</t>
  </si>
  <si>
    <t>ООО</t>
  </si>
  <si>
    <t>ИП Миленина Валентина Николаевна</t>
  </si>
  <si>
    <t>Ездоченское с/п</t>
  </si>
  <si>
    <t>Павильон "Сувениры"</t>
  </si>
  <si>
    <t>Чернянский район с.Холки</t>
  </si>
  <si>
    <t>ИП Рыбальченко Владимир Михайлович</t>
  </si>
  <si>
    <t>Рыбальченко Владимир Михайлович</t>
  </si>
  <si>
    <t>ИП Володченко Дмитрий Александрович</t>
  </si>
  <si>
    <t>Миленина Валентина Николаевна</t>
  </si>
  <si>
    <t>ИП Королевский Николай Федорович</t>
  </si>
  <si>
    <t>Павильон "Мотозапчасти"</t>
  </si>
  <si>
    <t>Мишурова Ольга Сергеевна</t>
  </si>
  <si>
    <t>Королевский Николай Федорович</t>
  </si>
  <si>
    <t>ЗАО "Чернянский мясокомбинат"</t>
  </si>
  <si>
    <t>Павильон "Диски"</t>
  </si>
  <si>
    <t>Киоск-автомагазин</t>
  </si>
  <si>
    <t>Киоск Обуховский"</t>
  </si>
  <si>
    <t>Киоск "Хлеб"</t>
  </si>
  <si>
    <t>Киоск-бистро</t>
  </si>
  <si>
    <t>Володченко Дмитрий Александрович</t>
  </si>
  <si>
    <t>Чернянский район х.Бородин ул. Верхняя д.11</t>
  </si>
  <si>
    <t>Чернянский район с.Малотроицкое ул.Троицкая</t>
  </si>
  <si>
    <t>п.Чернянка ул.Магистральная 12</t>
  </si>
  <si>
    <t>ИП Воловикова Лидия Анатольевна</t>
  </si>
  <si>
    <t>Воловикова Лидия Анатольевна</t>
  </si>
  <si>
    <t>п.Чернянка, ул.Магистральная 12</t>
  </si>
  <si>
    <t>МБУФизкультурно-Оздоровительный комплекс "ЧЕРНЯНСКИЙ"</t>
  </si>
  <si>
    <t>Павильон "Услуги по предоставлении спортивного инвентаря"</t>
  </si>
  <si>
    <t>Чернянский район п.Красный Остров ул. Володарского 40 ( вело-лыже-роллерная трасса "Лидер")</t>
  </si>
  <si>
    <t>Князев Михаил Юрьевич</t>
  </si>
  <si>
    <t>п.Чернянка,          ул. Ленина</t>
  </si>
  <si>
    <t>Култыгин Роман Леонидович</t>
  </si>
  <si>
    <t>ип</t>
  </si>
  <si>
    <t>ИП Култыгин Роман Леонидович</t>
  </si>
  <si>
    <t>Павильон "Канцелярия и игрушки"</t>
  </si>
  <si>
    <t>п.Чернянка,          ул. Школьная</t>
  </si>
  <si>
    <t xml:space="preserve">Алехин Василий Петрович </t>
  </si>
  <si>
    <t>п.Чернянка, ул.Ленина, 12</t>
  </si>
  <si>
    <t xml:space="preserve"> </t>
  </si>
  <si>
    <t>ИП Разиньков Павел Алексеевич</t>
  </si>
  <si>
    <t xml:space="preserve"> Разиньков Павел Алексеевич</t>
  </si>
  <si>
    <t>п. Чернянка, ул. Железнодорожная</t>
  </si>
  <si>
    <t>ЗАО рНП "Роспечать" (Бел Пресс)</t>
  </si>
  <si>
    <t>ИП Кратюк А.И. "Русский аппетит"</t>
  </si>
  <si>
    <t>Кратюк А.И.</t>
  </si>
  <si>
    <t>п.Чернянка, ул. Степана Разина</t>
  </si>
  <si>
    <t>Дислокация предприятий мелкорозничной торговли, расположенных на территории Чернянского района по состоянию на 1 января 2019 года</t>
  </si>
  <si>
    <t>Руководитель  (Ф.И.О.)</t>
  </si>
  <si>
    <t>ИП Алимов Олег Николаевич</t>
  </si>
  <si>
    <t>Павильон</t>
  </si>
  <si>
    <t>п.Чернянка ул.Корчагина</t>
  </si>
  <si>
    <t>Алимов Олег Николаевич</t>
  </si>
  <si>
    <t>ИП Боклагова Зинаида Алексеевна</t>
  </si>
  <si>
    <t>п.Чернянка ул.Красногвардейская</t>
  </si>
  <si>
    <t>Боклагова Зинаида Алексеевна</t>
  </si>
  <si>
    <t>ИП Шкуркин Вячеслав Викторович</t>
  </si>
  <si>
    <t>п.Чернянка ул.Кольцова</t>
  </si>
  <si>
    <t>Шкуркин Вячеслав Викторович</t>
  </si>
  <si>
    <t>10</t>
  </si>
  <si>
    <t>Ответственный исполнитель: Елисеева Анастасия Юрьевна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</si>
</sst>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_ ;\-#,##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3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wrapText="1"/>
    </xf>
    <xf numFmtId="0" fontId="6" fillId="36" borderId="15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/>
    </xf>
    <xf numFmtId="49" fontId="9" fillId="34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 wrapText="1"/>
    </xf>
    <xf numFmtId="4" fontId="19" fillId="33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0" fontId="13" fillId="37" borderId="20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22" fillId="37" borderId="21" xfId="0" applyFont="1" applyFill="1" applyBorder="1" applyAlignment="1">
      <alignment horizontal="right" vertical="center" wrapText="1"/>
    </xf>
    <xf numFmtId="2" fontId="22" fillId="37" borderId="21" xfId="0" applyNumberFormat="1" applyFont="1" applyFill="1" applyBorder="1" applyAlignment="1">
      <alignment horizontal="right" vertical="center" wrapText="1"/>
    </xf>
    <xf numFmtId="4" fontId="22" fillId="37" borderId="21" xfId="0" applyNumberFormat="1" applyFont="1" applyFill="1" applyBorder="1" applyAlignment="1">
      <alignment horizontal="right" vertical="center" wrapText="1"/>
    </xf>
    <xf numFmtId="1" fontId="22" fillId="37" borderId="22" xfId="0" applyNumberFormat="1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right" vertical="center" wrapText="1"/>
    </xf>
    <xf numFmtId="2" fontId="22" fillId="33" borderId="0" xfId="0" applyNumberFormat="1" applyFont="1" applyFill="1" applyBorder="1" applyAlignment="1">
      <alignment horizontal="right" vertical="center" wrapText="1"/>
    </xf>
    <xf numFmtId="4" fontId="22" fillId="33" borderId="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13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/>
    </xf>
    <xf numFmtId="1" fontId="6" fillId="33" borderId="25" xfId="0" applyNumberFormat="1" applyFont="1" applyFill="1" applyBorder="1" applyAlignment="1">
      <alignment horizontal="right"/>
    </xf>
    <xf numFmtId="0" fontId="2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7" xfId="0" applyFont="1" applyFill="1" applyBorder="1" applyAlignment="1">
      <alignment horizontal="right"/>
    </xf>
    <xf numFmtId="4" fontId="13" fillId="33" borderId="27" xfId="0" applyNumberFormat="1" applyFont="1" applyFill="1" applyBorder="1" applyAlignment="1">
      <alignment horizontal="right"/>
    </xf>
    <xf numFmtId="1" fontId="13" fillId="33" borderId="28" xfId="0" applyNumberFormat="1" applyFont="1" applyFill="1" applyBorder="1" applyAlignment="1">
      <alignment horizontal="right"/>
    </xf>
    <xf numFmtId="0" fontId="12" fillId="37" borderId="20" xfId="0" applyFont="1" applyFill="1" applyBorder="1" applyAlignment="1">
      <alignment/>
    </xf>
    <xf numFmtId="0" fontId="4" fillId="37" borderId="21" xfId="0" applyFont="1" applyFill="1" applyBorder="1" applyAlignment="1">
      <alignment wrapText="1"/>
    </xf>
    <xf numFmtId="0" fontId="4" fillId="37" borderId="21" xfId="0" applyFont="1" applyFill="1" applyBorder="1" applyAlignment="1">
      <alignment horizontal="right"/>
    </xf>
    <xf numFmtId="4" fontId="4" fillId="37" borderId="21" xfId="0" applyNumberFormat="1" applyFont="1" applyFill="1" applyBorder="1" applyAlignment="1">
      <alignment horizontal="right"/>
    </xf>
    <xf numFmtId="1" fontId="4" fillId="37" borderId="22" xfId="0" applyNumberFormat="1" applyFont="1" applyFill="1" applyBorder="1" applyAlignment="1">
      <alignment horizontal="right"/>
    </xf>
    <xf numFmtId="1" fontId="6" fillId="0" borderId="29" xfId="0" applyNumberFormat="1" applyFont="1" applyBorder="1" applyAlignment="1">
      <alignment horizontal="center" vertical="center"/>
    </xf>
    <xf numFmtId="1" fontId="20" fillId="33" borderId="25" xfId="0" applyNumberFormat="1" applyFont="1" applyFill="1" applyBorder="1" applyAlignment="1">
      <alignment horizontal="right" vertical="center"/>
    </xf>
    <xf numFmtId="1" fontId="7" fillId="33" borderId="25" xfId="0" applyNumberFormat="1" applyFont="1" applyFill="1" applyBorder="1" applyAlignment="1">
      <alignment horizontal="right" vertical="center" wrapText="1"/>
    </xf>
    <xf numFmtId="1" fontId="19" fillId="33" borderId="25" xfId="0" applyNumberFormat="1" applyFont="1" applyFill="1" applyBorder="1" applyAlignment="1">
      <alignment horizontal="right" vertical="center" wrapText="1"/>
    </xf>
    <xf numFmtId="1" fontId="22" fillId="33" borderId="29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8" fillId="34" borderId="26" xfId="0" applyFont="1" applyFill="1" applyBorder="1" applyAlignment="1">
      <alignment horizontal="left" vertical="center" wrapText="1"/>
    </xf>
    <xf numFmtId="0" fontId="18" fillId="34" borderId="27" xfId="0" applyFont="1" applyFill="1" applyBorder="1" applyAlignment="1">
      <alignment horizontal="left" vertical="center" wrapText="1"/>
    </xf>
    <xf numFmtId="0" fontId="18" fillId="34" borderId="27" xfId="0" applyFont="1" applyFill="1" applyBorder="1" applyAlignment="1">
      <alignment horizontal="right" vertical="center" wrapText="1"/>
    </xf>
    <xf numFmtId="2" fontId="18" fillId="34" borderId="27" xfId="0" applyNumberFormat="1" applyFont="1" applyFill="1" applyBorder="1" applyAlignment="1">
      <alignment horizontal="right" vertical="center" wrapText="1"/>
    </xf>
    <xf numFmtId="4" fontId="18" fillId="34" borderId="27" xfId="0" applyNumberFormat="1" applyFont="1" applyFill="1" applyBorder="1" applyAlignment="1">
      <alignment horizontal="right" vertical="center" wrapText="1"/>
    </xf>
    <xf numFmtId="1" fontId="18" fillId="34" borderId="28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right" vertical="center"/>
    </xf>
    <xf numFmtId="4" fontId="21" fillId="34" borderId="11" xfId="0" applyNumberFormat="1" applyFont="1" applyFill="1" applyBorder="1" applyAlignment="1">
      <alignment horizontal="right" vertical="center"/>
    </xf>
    <xf numFmtId="1" fontId="21" fillId="34" borderId="25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33" xfId="0" applyFont="1" applyBorder="1" applyAlignment="1">
      <alignment/>
    </xf>
    <xf numFmtId="0" fontId="13" fillId="36" borderId="11" xfId="0" applyFont="1" applyFill="1" applyBorder="1" applyAlignment="1">
      <alignment wrapText="1"/>
    </xf>
    <xf numFmtId="0" fontId="13" fillId="0" borderId="11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8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 horizontal="right" vertical="center"/>
    </xf>
    <xf numFmtId="4" fontId="21" fillId="36" borderId="11" xfId="0" applyNumberFormat="1" applyFont="1" applyFill="1" applyBorder="1" applyAlignment="1">
      <alignment horizontal="right" vertical="center"/>
    </xf>
    <xf numFmtId="1" fontId="21" fillId="36" borderId="25" xfId="0" applyNumberFormat="1" applyFont="1" applyFill="1" applyBorder="1" applyAlignment="1">
      <alignment horizontal="right" vertical="center"/>
    </xf>
    <xf numFmtId="41" fontId="6" fillId="34" borderId="11" xfId="43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25" fillId="34" borderId="11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64" fillId="38" borderId="0" xfId="0" applyFont="1" applyFill="1" applyBorder="1" applyAlignment="1">
      <alignment horizontal="right" vertical="center" wrapText="1"/>
    </xf>
    <xf numFmtId="0" fontId="65" fillId="38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left" vertical="center" wrapText="1"/>
    </xf>
    <xf numFmtId="0" fontId="65" fillId="38" borderId="0" xfId="0" applyFont="1" applyFill="1" applyBorder="1" applyAlignment="1">
      <alignment wrapText="1"/>
    </xf>
    <xf numFmtId="169" fontId="6" fillId="36" borderId="15" xfId="0" applyNumberFormat="1" applyFont="1" applyFill="1" applyBorder="1" applyAlignment="1">
      <alignment horizontal="right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vertical="center" wrapText="1"/>
    </xf>
    <xf numFmtId="0" fontId="25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right" vertical="center" wrapText="1"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right" vertical="center"/>
    </xf>
    <xf numFmtId="0" fontId="5" fillId="38" borderId="11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wrapText="1"/>
    </xf>
    <xf numFmtId="0" fontId="14" fillId="33" borderId="36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0" fillId="34" borderId="38" xfId="0" applyFont="1" applyFill="1" applyBorder="1" applyAlignment="1">
      <alignment horizontal="left" vertical="center" wrapText="1"/>
    </xf>
    <xf numFmtId="0" fontId="11" fillId="34" borderId="40" xfId="0" applyFont="1" applyFill="1" applyBorder="1" applyAlignment="1">
      <alignment horizontal="left" vertical="center"/>
    </xf>
    <xf numFmtId="0" fontId="11" fillId="34" borderId="41" xfId="0" applyFont="1" applyFill="1" applyBorder="1" applyAlignment="1">
      <alignment horizontal="left" vertical="center"/>
    </xf>
    <xf numFmtId="0" fontId="10" fillId="36" borderId="42" xfId="0" applyFont="1" applyFill="1" applyBorder="1" applyAlignment="1">
      <alignment horizontal="left" vertical="center" wrapText="1"/>
    </xf>
    <xf numFmtId="0" fontId="10" fillId="36" borderId="43" xfId="0" applyFont="1" applyFill="1" applyBorder="1" applyAlignment="1">
      <alignment horizontal="left" vertical="center" wrapText="1"/>
    </xf>
    <xf numFmtId="0" fontId="10" fillId="36" borderId="4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PageLayoutView="0" workbookViewId="0" topLeftCell="A31">
      <selection activeCell="A37" sqref="A37:I37"/>
    </sheetView>
  </sheetViews>
  <sheetFormatPr defaultColWidth="9.00390625" defaultRowHeight="12.75"/>
  <cols>
    <col min="1" max="1" width="4.75390625" style="0" customWidth="1"/>
    <col min="2" max="2" width="42.875" style="0" customWidth="1"/>
    <col min="3" max="4" width="14.25390625" style="0" customWidth="1"/>
    <col min="5" max="5" width="12.875" style="0" customWidth="1"/>
    <col min="6" max="6" width="18.125" style="0" customWidth="1"/>
    <col min="7" max="7" width="10.25390625" style="0" customWidth="1"/>
    <col min="8" max="8" width="10.125" style="0" customWidth="1"/>
    <col min="9" max="9" width="12.25390625" style="0" customWidth="1"/>
    <col min="10" max="10" width="16.125" style="0" customWidth="1"/>
  </cols>
  <sheetData>
    <row r="1" spans="1:10" ht="13.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1.5" customHeight="1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77"/>
    </row>
    <row r="3" ht="9" customHeight="1" thickBot="1"/>
    <row r="4" spans="1:10" ht="66" customHeight="1">
      <c r="A4" s="37" t="s">
        <v>0</v>
      </c>
      <c r="B4" s="38" t="s">
        <v>15</v>
      </c>
      <c r="C4" s="38" t="s">
        <v>16</v>
      </c>
      <c r="D4" s="38" t="s">
        <v>8</v>
      </c>
      <c r="E4" s="38" t="s">
        <v>1</v>
      </c>
      <c r="F4" s="38" t="s">
        <v>6</v>
      </c>
      <c r="G4" s="38" t="s">
        <v>10</v>
      </c>
      <c r="H4" s="38" t="s">
        <v>12</v>
      </c>
      <c r="I4" s="38" t="s">
        <v>9</v>
      </c>
      <c r="J4" s="38" t="s">
        <v>128</v>
      </c>
    </row>
    <row r="5" spans="1:10" ht="13.5" thickBot="1">
      <c r="A5" s="41">
        <v>1</v>
      </c>
      <c r="B5" s="42">
        <v>2</v>
      </c>
      <c r="C5" s="42">
        <v>3</v>
      </c>
      <c r="D5" s="42">
        <v>4</v>
      </c>
      <c r="E5" s="43" t="s">
        <v>3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22.5" customHeight="1">
      <c r="A6" s="179" t="s">
        <v>18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6.5">
      <c r="A7" s="39"/>
      <c r="B7" s="188" t="s">
        <v>45</v>
      </c>
      <c r="C7" s="189"/>
      <c r="D7" s="189"/>
      <c r="E7" s="189"/>
      <c r="F7" s="189"/>
      <c r="G7" s="189"/>
      <c r="H7" s="189"/>
      <c r="I7" s="189"/>
      <c r="J7" s="34"/>
    </row>
    <row r="8" spans="1:10" s="163" customFormat="1" ht="75" customHeight="1">
      <c r="A8" s="167">
        <v>1</v>
      </c>
      <c r="B8" s="165" t="s">
        <v>88</v>
      </c>
      <c r="C8" s="168">
        <v>1</v>
      </c>
      <c r="D8" s="169" t="s">
        <v>65</v>
      </c>
      <c r="E8" s="165" t="s">
        <v>67</v>
      </c>
      <c r="F8" s="165" t="s">
        <v>102</v>
      </c>
      <c r="G8" s="168">
        <v>29</v>
      </c>
      <c r="H8" s="168">
        <v>27</v>
      </c>
      <c r="I8" s="168">
        <v>1</v>
      </c>
      <c r="J8" s="165" t="s">
        <v>100</v>
      </c>
    </row>
    <row r="9" spans="1:10" s="163" customFormat="1" ht="75" customHeight="1">
      <c r="A9" s="167">
        <v>2</v>
      </c>
      <c r="B9" s="165" t="s">
        <v>82</v>
      </c>
      <c r="C9" s="166">
        <v>1</v>
      </c>
      <c r="D9" s="165" t="s">
        <v>65</v>
      </c>
      <c r="E9" s="165" t="s">
        <v>67</v>
      </c>
      <c r="F9" s="165" t="s">
        <v>101</v>
      </c>
      <c r="G9" s="166">
        <v>16</v>
      </c>
      <c r="H9" s="166">
        <v>16</v>
      </c>
      <c r="I9" s="166">
        <v>1</v>
      </c>
      <c r="J9" s="165" t="s">
        <v>89</v>
      </c>
    </row>
    <row r="10" spans="1:10" s="163" customFormat="1" ht="75" customHeight="1">
      <c r="A10" s="167">
        <v>3</v>
      </c>
      <c r="B10" s="165" t="s">
        <v>129</v>
      </c>
      <c r="C10" s="168">
        <v>1</v>
      </c>
      <c r="D10" s="169" t="s">
        <v>65</v>
      </c>
      <c r="E10" s="165" t="s">
        <v>130</v>
      </c>
      <c r="F10" s="165" t="s">
        <v>131</v>
      </c>
      <c r="G10" s="168">
        <v>20</v>
      </c>
      <c r="H10" s="168">
        <v>20</v>
      </c>
      <c r="I10" s="168">
        <v>1</v>
      </c>
      <c r="J10" s="165" t="s">
        <v>132</v>
      </c>
    </row>
    <row r="11" spans="1:10" s="163" customFormat="1" ht="75" customHeight="1">
      <c r="A11" s="167">
        <v>4</v>
      </c>
      <c r="B11" s="165" t="s">
        <v>133</v>
      </c>
      <c r="C11" s="168">
        <v>1</v>
      </c>
      <c r="D11" s="169" t="s">
        <v>65</v>
      </c>
      <c r="E11" s="165" t="s">
        <v>130</v>
      </c>
      <c r="F11" s="165" t="s">
        <v>134</v>
      </c>
      <c r="G11" s="168">
        <v>20</v>
      </c>
      <c r="H11" s="168">
        <v>20</v>
      </c>
      <c r="I11" s="168">
        <v>1</v>
      </c>
      <c r="J11" s="165" t="s">
        <v>135</v>
      </c>
    </row>
    <row r="12" spans="1:10" s="163" customFormat="1" ht="63" customHeight="1">
      <c r="A12" s="164">
        <v>5</v>
      </c>
      <c r="B12" s="165" t="s">
        <v>136</v>
      </c>
      <c r="C12" s="166">
        <v>1</v>
      </c>
      <c r="D12" s="165" t="s">
        <v>65</v>
      </c>
      <c r="E12" s="165" t="s">
        <v>130</v>
      </c>
      <c r="F12" s="165" t="s">
        <v>137</v>
      </c>
      <c r="G12" s="166">
        <v>20</v>
      </c>
      <c r="H12" s="166">
        <v>20</v>
      </c>
      <c r="I12" s="166">
        <v>1</v>
      </c>
      <c r="J12" s="165" t="s">
        <v>138</v>
      </c>
    </row>
    <row r="13" spans="1:10" ht="21" customHeight="1">
      <c r="A13" s="17">
        <v>5</v>
      </c>
      <c r="B13" s="19" t="s">
        <v>46</v>
      </c>
      <c r="C13" s="35" t="s">
        <v>3</v>
      </c>
      <c r="D13" s="36"/>
      <c r="E13" s="36"/>
      <c r="F13" s="36"/>
      <c r="G13" s="147">
        <f>SUM(G8:G12)</f>
        <v>105</v>
      </c>
      <c r="H13" s="15">
        <f>SUM(H8:H12)</f>
        <v>103</v>
      </c>
      <c r="I13" s="15">
        <v>5</v>
      </c>
      <c r="J13" s="14"/>
    </row>
    <row r="14" spans="1:10" ht="16.5">
      <c r="A14" s="29"/>
      <c r="B14" s="185" t="s">
        <v>42</v>
      </c>
      <c r="C14" s="190"/>
      <c r="D14" s="190"/>
      <c r="E14" s="190"/>
      <c r="F14" s="190"/>
      <c r="G14" s="190"/>
      <c r="H14" s="190"/>
      <c r="I14" s="190"/>
      <c r="J14" s="16"/>
    </row>
    <row r="15" spans="1:10" s="163" customFormat="1" ht="39.75" customHeight="1">
      <c r="A15" s="164">
        <v>1</v>
      </c>
      <c r="B15" s="165" t="s">
        <v>83</v>
      </c>
      <c r="C15" s="166">
        <v>1</v>
      </c>
      <c r="D15" s="165"/>
      <c r="E15" s="165" t="s">
        <v>84</v>
      </c>
      <c r="F15" s="165" t="s">
        <v>85</v>
      </c>
      <c r="G15" s="166">
        <v>9</v>
      </c>
      <c r="H15" s="166">
        <v>9</v>
      </c>
      <c r="I15" s="166">
        <v>1</v>
      </c>
      <c r="J15" s="165" t="s">
        <v>92</v>
      </c>
    </row>
    <row r="16" spans="1:10" s="163" customFormat="1" ht="39.75" customHeight="1">
      <c r="A16" s="164">
        <v>2</v>
      </c>
      <c r="B16" s="165" t="s">
        <v>86</v>
      </c>
      <c r="C16" s="166">
        <v>1</v>
      </c>
      <c r="D16" s="165" t="s">
        <v>65</v>
      </c>
      <c r="E16" s="165" t="s">
        <v>95</v>
      </c>
      <c r="F16" s="165" t="s">
        <v>103</v>
      </c>
      <c r="G16" s="166">
        <v>6</v>
      </c>
      <c r="H16" s="166">
        <v>6</v>
      </c>
      <c r="I16" s="166">
        <v>1</v>
      </c>
      <c r="J16" s="165" t="s">
        <v>87</v>
      </c>
    </row>
    <row r="17" spans="1:10" s="163" customFormat="1" ht="39.75" customHeight="1">
      <c r="A17" s="164">
        <v>3</v>
      </c>
      <c r="B17" s="165" t="s">
        <v>90</v>
      </c>
      <c r="C17" s="166">
        <v>1</v>
      </c>
      <c r="D17" s="165" t="s">
        <v>65</v>
      </c>
      <c r="E17" s="165" t="s">
        <v>91</v>
      </c>
      <c r="F17" s="165" t="s">
        <v>111</v>
      </c>
      <c r="G17" s="166">
        <v>18</v>
      </c>
      <c r="H17" s="166">
        <v>18</v>
      </c>
      <c r="I17" s="166">
        <v>1</v>
      </c>
      <c r="J17" s="165" t="s">
        <v>93</v>
      </c>
    </row>
    <row r="18" spans="1:10" s="163" customFormat="1" ht="79.5" customHeight="1">
      <c r="A18" s="164">
        <v>4</v>
      </c>
      <c r="B18" s="170" t="s">
        <v>107</v>
      </c>
      <c r="C18" s="166">
        <v>1</v>
      </c>
      <c r="D18" s="165"/>
      <c r="E18" s="165" t="s">
        <v>108</v>
      </c>
      <c r="F18" s="165" t="s">
        <v>109</v>
      </c>
      <c r="G18" s="166">
        <v>10</v>
      </c>
      <c r="H18" s="166">
        <v>10</v>
      </c>
      <c r="I18" s="166">
        <v>1</v>
      </c>
      <c r="J18" s="171" t="s">
        <v>110</v>
      </c>
    </row>
    <row r="19" spans="1:10" s="163" customFormat="1" ht="79.5" customHeight="1">
      <c r="A19" s="164">
        <v>5</v>
      </c>
      <c r="B19" s="170" t="s">
        <v>114</v>
      </c>
      <c r="C19" s="166">
        <v>1</v>
      </c>
      <c r="D19" s="172" t="s">
        <v>113</v>
      </c>
      <c r="E19" s="165" t="s">
        <v>115</v>
      </c>
      <c r="F19" s="165" t="s">
        <v>116</v>
      </c>
      <c r="G19" s="166">
        <v>6</v>
      </c>
      <c r="H19" s="166">
        <v>6</v>
      </c>
      <c r="I19" s="166">
        <v>1</v>
      </c>
      <c r="J19" s="171" t="s">
        <v>112</v>
      </c>
    </row>
    <row r="20" spans="1:11" s="163" customFormat="1" ht="39.75" customHeight="1">
      <c r="A20" s="29">
        <v>5</v>
      </c>
      <c r="B20" s="27" t="s">
        <v>47</v>
      </c>
      <c r="C20" s="28">
        <v>5</v>
      </c>
      <c r="D20" s="16" t="s">
        <v>65</v>
      </c>
      <c r="E20" s="16"/>
      <c r="F20" s="16"/>
      <c r="G20" s="28">
        <f>SUM(G15:G19)</f>
        <v>49</v>
      </c>
      <c r="H20" s="28">
        <f>SUM(H15:H19)</f>
        <v>49</v>
      </c>
      <c r="I20" s="28">
        <f>SUM(I15:I19)</f>
        <v>5</v>
      </c>
      <c r="J20" s="16"/>
      <c r="K20"/>
    </row>
    <row r="21" spans="1:10" ht="31.5" customHeight="1" thickBot="1">
      <c r="A21" s="30">
        <v>10</v>
      </c>
      <c r="B21" s="33" t="s">
        <v>50</v>
      </c>
      <c r="C21" s="152" t="s">
        <v>139</v>
      </c>
      <c r="D21" s="31"/>
      <c r="E21" s="31"/>
      <c r="F21" s="31"/>
      <c r="G21" s="158">
        <f>SUM(G20+G13)</f>
        <v>154</v>
      </c>
      <c r="H21" s="40">
        <f>SUM(H20+H13)</f>
        <v>152</v>
      </c>
      <c r="I21" s="40">
        <f>SUM(I20+I13)</f>
        <v>10</v>
      </c>
      <c r="J21" s="31"/>
    </row>
    <row r="22" spans="1:10" ht="26.25" customHeight="1" thickBot="1">
      <c r="A22" s="181" t="s">
        <v>19</v>
      </c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ht="26.25" customHeight="1">
      <c r="A23" s="20"/>
      <c r="B23" s="183" t="s">
        <v>48</v>
      </c>
      <c r="C23" s="184"/>
      <c r="D23" s="184"/>
      <c r="E23" s="184"/>
      <c r="F23" s="184"/>
      <c r="G23" s="184"/>
      <c r="H23" s="184"/>
      <c r="I23" s="184"/>
      <c r="J23" s="21"/>
    </row>
    <row r="24" spans="1:11" ht="54" customHeight="1">
      <c r="A24" s="159">
        <v>1</v>
      </c>
      <c r="B24" s="160" t="s">
        <v>94</v>
      </c>
      <c r="C24" s="161">
        <v>1</v>
      </c>
      <c r="D24" s="160" t="s">
        <v>70</v>
      </c>
      <c r="E24" s="160" t="s">
        <v>69</v>
      </c>
      <c r="F24" s="160" t="s">
        <v>68</v>
      </c>
      <c r="G24" s="162"/>
      <c r="H24" s="162"/>
      <c r="I24" s="162">
        <v>1</v>
      </c>
      <c r="J24" s="160" t="s">
        <v>117</v>
      </c>
      <c r="K24" s="163"/>
    </row>
    <row r="25" spans="1:10" s="163" customFormat="1" ht="50.25" customHeight="1">
      <c r="A25" s="159">
        <v>2</v>
      </c>
      <c r="B25" s="160" t="s">
        <v>94</v>
      </c>
      <c r="C25" s="162">
        <v>1</v>
      </c>
      <c r="D25" s="160" t="s">
        <v>70</v>
      </c>
      <c r="E25" s="160" t="s">
        <v>69</v>
      </c>
      <c r="F25" s="160" t="s">
        <v>66</v>
      </c>
      <c r="G25" s="162"/>
      <c r="H25" s="162"/>
      <c r="I25" s="162">
        <v>1</v>
      </c>
      <c r="J25" s="160" t="s">
        <v>117</v>
      </c>
    </row>
    <row r="26" spans="1:10" s="163" customFormat="1" ht="50.25" customHeight="1">
      <c r="A26" s="159">
        <v>3</v>
      </c>
      <c r="B26" s="160" t="s">
        <v>94</v>
      </c>
      <c r="C26" s="162">
        <v>1</v>
      </c>
      <c r="D26" s="160" t="s">
        <v>70</v>
      </c>
      <c r="E26" s="160" t="s">
        <v>96</v>
      </c>
      <c r="F26" s="160" t="s">
        <v>66</v>
      </c>
      <c r="G26" s="162"/>
      <c r="H26" s="162"/>
      <c r="I26" s="162">
        <v>1</v>
      </c>
      <c r="J26" s="160" t="s">
        <v>117</v>
      </c>
    </row>
    <row r="27" spans="1:11" s="163" customFormat="1" ht="50.25" customHeight="1">
      <c r="A27" s="22">
        <v>4</v>
      </c>
      <c r="B27" s="149" t="s">
        <v>120</v>
      </c>
      <c r="C27" s="150">
        <v>1</v>
      </c>
      <c r="D27" s="149" t="s">
        <v>65</v>
      </c>
      <c r="E27" s="149" t="s">
        <v>97</v>
      </c>
      <c r="F27" s="149" t="s">
        <v>118</v>
      </c>
      <c r="G27" s="150"/>
      <c r="H27" s="150"/>
      <c r="I27" s="150">
        <v>2</v>
      </c>
      <c r="J27" s="149" t="s">
        <v>121</v>
      </c>
      <c r="K27"/>
    </row>
    <row r="28" spans="1:10" ht="50.25" customHeight="1">
      <c r="A28" s="22">
        <v>5</v>
      </c>
      <c r="B28" s="149" t="s">
        <v>104</v>
      </c>
      <c r="C28" s="150">
        <v>1</v>
      </c>
      <c r="D28" s="149" t="s">
        <v>81</v>
      </c>
      <c r="E28" s="149" t="s">
        <v>98</v>
      </c>
      <c r="F28" s="149" t="s">
        <v>106</v>
      </c>
      <c r="G28" s="150"/>
      <c r="H28" s="150"/>
      <c r="I28" s="150">
        <v>1</v>
      </c>
      <c r="J28" s="149" t="s">
        <v>105</v>
      </c>
    </row>
    <row r="29" spans="1:10" ht="50.25" customHeight="1">
      <c r="A29" s="22">
        <v>6</v>
      </c>
      <c r="B29" s="149" t="s">
        <v>124</v>
      </c>
      <c r="C29" s="150">
        <v>1</v>
      </c>
      <c r="D29" s="149" t="s">
        <v>65</v>
      </c>
      <c r="E29" s="149" t="s">
        <v>99</v>
      </c>
      <c r="F29" s="149" t="s">
        <v>126</v>
      </c>
      <c r="G29" s="150"/>
      <c r="H29" s="150"/>
      <c r="I29" s="150">
        <v>3</v>
      </c>
      <c r="J29" s="149" t="s">
        <v>125</v>
      </c>
    </row>
    <row r="30" spans="1:10" ht="50.25" customHeight="1">
      <c r="A30" s="22">
        <v>7</v>
      </c>
      <c r="B30" s="173" t="s">
        <v>124</v>
      </c>
      <c r="C30" s="174">
        <v>1</v>
      </c>
      <c r="D30" s="173" t="s">
        <v>65</v>
      </c>
      <c r="E30" s="173" t="s">
        <v>99</v>
      </c>
      <c r="F30" s="173" t="s">
        <v>122</v>
      </c>
      <c r="H30" s="175"/>
      <c r="I30" s="174">
        <v>3</v>
      </c>
      <c r="J30" s="173" t="s">
        <v>125</v>
      </c>
    </row>
    <row r="31" spans="1:10" ht="50.25" customHeight="1">
      <c r="A31" s="23">
        <v>7</v>
      </c>
      <c r="B31" s="19" t="s">
        <v>49</v>
      </c>
      <c r="C31" s="151">
        <f>SUM(C24:C30)</f>
        <v>7</v>
      </c>
      <c r="D31" s="18"/>
      <c r="E31" s="18"/>
      <c r="F31" s="18"/>
      <c r="G31" s="151">
        <f>SUM(G24:G29)</f>
        <v>0</v>
      </c>
      <c r="H31" s="151">
        <f>SUM(H24:H29)</f>
        <v>0</v>
      </c>
      <c r="I31" s="151">
        <f>SUM(I24:I30)</f>
        <v>12</v>
      </c>
      <c r="J31" s="18"/>
    </row>
    <row r="32" spans="1:10" ht="50.25" customHeight="1">
      <c r="A32" s="24"/>
      <c r="B32" s="185" t="s">
        <v>43</v>
      </c>
      <c r="C32" s="186"/>
      <c r="D32" s="186"/>
      <c r="E32" s="186"/>
      <c r="F32" s="186"/>
      <c r="G32" s="186"/>
      <c r="H32" s="186"/>
      <c r="I32" s="186"/>
      <c r="J32" s="25"/>
    </row>
    <row r="33" spans="1:11" ht="50.25" customHeight="1">
      <c r="A33" s="2">
        <v>1</v>
      </c>
      <c r="B33" s="148" t="s">
        <v>123</v>
      </c>
      <c r="C33" s="150">
        <v>1</v>
      </c>
      <c r="D33" s="149" t="s">
        <v>70</v>
      </c>
      <c r="E33" s="150" t="s">
        <v>69</v>
      </c>
      <c r="F33" s="149" t="s">
        <v>119</v>
      </c>
      <c r="G33" s="150"/>
      <c r="H33" s="150"/>
      <c r="I33" s="150">
        <v>1</v>
      </c>
      <c r="J33" s="150"/>
      <c r="K33" s="26"/>
    </row>
    <row r="34" spans="1:11" ht="54.75" customHeight="1">
      <c r="A34" s="29">
        <v>1</v>
      </c>
      <c r="B34" s="27" t="s">
        <v>44</v>
      </c>
      <c r="C34" s="28">
        <f>SUM(C33:C33)</f>
        <v>1</v>
      </c>
      <c r="D34" s="16"/>
      <c r="E34" s="16"/>
      <c r="F34" s="16"/>
      <c r="G34" s="28"/>
      <c r="H34" s="28"/>
      <c r="I34" s="28">
        <f>SUM(I33:I33)</f>
        <v>1</v>
      </c>
      <c r="J34" s="16"/>
      <c r="K34" s="26"/>
    </row>
    <row r="35" spans="1:10" ht="21" customHeight="1" thickBot="1">
      <c r="A35" s="30">
        <v>8</v>
      </c>
      <c r="B35" s="33" t="s">
        <v>51</v>
      </c>
      <c r="C35" s="40">
        <f>SUM(C34+C31)</f>
        <v>8</v>
      </c>
      <c r="D35" s="31"/>
      <c r="E35" s="31"/>
      <c r="F35" s="31"/>
      <c r="G35" s="40">
        <f>SUM(G34+G31)</f>
        <v>0</v>
      </c>
      <c r="H35" s="40">
        <f>SUM(+H34+H31)</f>
        <v>0</v>
      </c>
      <c r="I35" s="40">
        <f>SUM(I34+I31)</f>
        <v>13</v>
      </c>
      <c r="J35" s="32"/>
    </row>
    <row r="36" spans="1:11" s="26" customFormat="1" ht="55.5" customHeight="1">
      <c r="A36" s="155"/>
      <c r="B36" s="156"/>
      <c r="C36" s="154"/>
      <c r="D36" s="155"/>
      <c r="E36" s="155"/>
      <c r="F36" s="155"/>
      <c r="G36" s="154"/>
      <c r="H36" s="154"/>
      <c r="I36" s="154"/>
      <c r="J36" s="157"/>
      <c r="K36"/>
    </row>
    <row r="37" spans="1:11" s="26" customFormat="1" ht="51" customHeight="1">
      <c r="A37" s="187" t="s">
        <v>140</v>
      </c>
      <c r="B37" s="187"/>
      <c r="C37" s="187"/>
      <c r="D37" s="187"/>
      <c r="E37" s="187"/>
      <c r="F37" s="187"/>
      <c r="G37" s="187"/>
      <c r="H37" s="187"/>
      <c r="I37" s="187"/>
      <c r="J37" s="6"/>
      <c r="K37"/>
    </row>
    <row r="38" spans="1:10" ht="31.5" customHeight="1">
      <c r="A38" s="5"/>
      <c r="B38" s="5"/>
      <c r="C38" s="9"/>
      <c r="D38" s="5"/>
      <c r="E38" s="5"/>
      <c r="F38" s="5"/>
      <c r="G38" s="9"/>
      <c r="H38" s="9"/>
      <c r="I38" s="9"/>
      <c r="J38" s="6"/>
    </row>
    <row r="39" spans="1:10" ht="24" customHeight="1">
      <c r="A39" s="6"/>
      <c r="B39" s="153"/>
      <c r="C39" s="139"/>
      <c r="D39" s="139"/>
      <c r="E39" s="1"/>
      <c r="F39" s="191"/>
      <c r="G39" s="191"/>
      <c r="H39" s="191"/>
      <c r="I39" s="191"/>
      <c r="J39" s="191"/>
    </row>
    <row r="40" spans="1:10" ht="12.75" customHeight="1">
      <c r="A40" s="1"/>
      <c r="B40" s="139"/>
      <c r="C40" s="139"/>
      <c r="D40" s="139"/>
      <c r="E40" s="1"/>
      <c r="F40" s="139"/>
      <c r="G40" s="139"/>
      <c r="H40" s="139"/>
      <c r="I40" s="139"/>
      <c r="J40" s="139"/>
    </row>
    <row r="41" spans="1:10" ht="21" customHeight="1">
      <c r="A41" s="1"/>
      <c r="B41" s="178"/>
      <c r="C41" s="178"/>
      <c r="D41" s="8"/>
      <c r="E41" s="8"/>
      <c r="F41" s="8"/>
      <c r="G41" s="12"/>
      <c r="H41" s="12"/>
      <c r="I41" s="12"/>
      <c r="J41" s="8"/>
    </row>
    <row r="42" spans="3:9" ht="26.25" customHeight="1">
      <c r="C42" s="13"/>
      <c r="G42" s="13"/>
      <c r="H42" s="13"/>
      <c r="I42" s="13"/>
    </row>
    <row r="43" spans="3:9" ht="12.75">
      <c r="C43" s="13"/>
      <c r="G43" s="13"/>
      <c r="H43" s="13"/>
      <c r="I43" s="13"/>
    </row>
    <row r="44" spans="2:9" ht="12.75">
      <c r="B44" s="1"/>
      <c r="C44" s="13"/>
      <c r="G44" s="13"/>
      <c r="H44" s="13"/>
      <c r="I44" s="13"/>
    </row>
    <row r="45" spans="2:9" ht="12.75">
      <c r="B45" s="1"/>
      <c r="C45" s="13"/>
      <c r="G45" s="13"/>
      <c r="H45" s="13"/>
      <c r="I45" s="13"/>
    </row>
    <row r="46" spans="3:9" ht="12.75">
      <c r="C46" s="13"/>
      <c r="G46" s="13"/>
      <c r="H46" s="13"/>
      <c r="I46" s="13"/>
    </row>
  </sheetData>
  <sheetProtection/>
  <mergeCells count="11">
    <mergeCell ref="F39:J39"/>
    <mergeCell ref="A1:J1"/>
    <mergeCell ref="A2:J2"/>
    <mergeCell ref="B41:C41"/>
    <mergeCell ref="A6:J6"/>
    <mergeCell ref="A22:J22"/>
    <mergeCell ref="B23:I23"/>
    <mergeCell ref="B32:I32"/>
    <mergeCell ref="A37:I37"/>
    <mergeCell ref="B7:I7"/>
    <mergeCell ref="B14:I14"/>
  </mergeCells>
  <printOptions/>
  <pageMargins left="0.42" right="0.46" top="0.4" bottom="0.31" header="0.27" footer="0.2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C1">
      <selection activeCell="A12" sqref="A12"/>
    </sheetView>
  </sheetViews>
  <sheetFormatPr defaultColWidth="9.00390625" defaultRowHeight="12.75"/>
  <cols>
    <col min="1" max="1" width="6.00390625" style="0" customWidth="1"/>
    <col min="2" max="2" width="35.625" style="0" customWidth="1"/>
    <col min="3" max="3" width="14.25390625" style="0" customWidth="1"/>
    <col min="4" max="4" width="18.125" style="0" customWidth="1"/>
    <col min="5" max="5" width="16.25390625" style="0" customWidth="1"/>
    <col min="6" max="6" width="13.00390625" style="0" customWidth="1"/>
    <col min="7" max="7" width="10.875" style="0" customWidth="1"/>
    <col min="8" max="8" width="11.75390625" style="0" customWidth="1"/>
    <col min="9" max="9" width="13.125" style="0" customWidth="1"/>
    <col min="10" max="10" width="12.375" style="0" customWidth="1"/>
    <col min="11" max="11" width="12.00390625" style="0" customWidth="1"/>
    <col min="12" max="12" width="12.625" style="0" customWidth="1"/>
  </cols>
  <sheetData>
    <row r="1" spans="1:12" ht="14.25" customHeight="1">
      <c r="A1" s="176" t="s">
        <v>41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33" customHeight="1">
      <c r="A2" s="177" t="s">
        <v>78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ht="13.5" thickBot="1"/>
    <row r="4" spans="1:12" ht="51.75" thickBot="1">
      <c r="A4" s="116" t="s">
        <v>0</v>
      </c>
      <c r="B4" s="117" t="s">
        <v>15</v>
      </c>
      <c r="C4" s="117" t="s">
        <v>33</v>
      </c>
      <c r="D4" s="117" t="s">
        <v>8</v>
      </c>
      <c r="E4" s="117" t="s">
        <v>1</v>
      </c>
      <c r="F4" s="117" t="s">
        <v>6</v>
      </c>
      <c r="G4" s="117" t="s">
        <v>10</v>
      </c>
      <c r="H4" s="117" t="s">
        <v>12</v>
      </c>
      <c r="I4" s="117" t="s">
        <v>9</v>
      </c>
      <c r="J4" s="117" t="s">
        <v>17</v>
      </c>
      <c r="K4" s="117" t="s">
        <v>2</v>
      </c>
      <c r="L4" s="118" t="s">
        <v>7</v>
      </c>
    </row>
    <row r="5" spans="1:12" ht="13.5" thickBot="1">
      <c r="A5" s="119">
        <v>1</v>
      </c>
      <c r="B5" s="120">
        <v>2</v>
      </c>
      <c r="C5" s="120"/>
      <c r="D5" s="120">
        <v>4</v>
      </c>
      <c r="E5" s="121" t="s">
        <v>3</v>
      </c>
      <c r="F5" s="120">
        <v>6</v>
      </c>
      <c r="G5" s="120">
        <v>7</v>
      </c>
      <c r="H5" s="120">
        <v>8</v>
      </c>
      <c r="I5" s="120">
        <v>9</v>
      </c>
      <c r="J5" s="120">
        <v>10</v>
      </c>
      <c r="K5" s="120">
        <v>11</v>
      </c>
      <c r="L5" s="122">
        <v>12</v>
      </c>
    </row>
    <row r="6" spans="1:12" ht="17.25" customHeight="1">
      <c r="A6" s="131"/>
      <c r="B6" s="132" t="s">
        <v>52</v>
      </c>
      <c r="C6" s="132"/>
      <c r="D6" s="123"/>
      <c r="E6" s="123"/>
      <c r="F6" s="123"/>
      <c r="G6" s="123"/>
      <c r="H6" s="123"/>
      <c r="I6" s="123"/>
      <c r="J6" s="123"/>
      <c r="K6" s="123"/>
      <c r="L6" s="124"/>
    </row>
    <row r="7" spans="1:12" ht="12.75">
      <c r="A7" s="125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1:12" ht="12.75">
      <c r="A8" s="125">
        <v>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7"/>
    </row>
    <row r="9" spans="1:12" ht="12.75">
      <c r="A9" s="125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12" ht="12.75">
      <c r="A10" s="125">
        <v>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2.75">
      <c r="A11" s="125">
        <v>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12" ht="30" customHeight="1">
      <c r="A12" s="128"/>
      <c r="B12" s="133" t="s">
        <v>53</v>
      </c>
      <c r="C12" s="133"/>
      <c r="D12" s="129"/>
      <c r="E12" s="129"/>
      <c r="F12" s="129"/>
      <c r="G12" s="129"/>
      <c r="H12" s="129"/>
      <c r="I12" s="129"/>
      <c r="J12" s="129"/>
      <c r="K12" s="129"/>
      <c r="L12" s="130"/>
    </row>
    <row r="13" spans="1:12" ht="16.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7"/>
    </row>
    <row r="14" spans="1:12" ht="15.75">
      <c r="A14" s="125"/>
      <c r="B14" s="134" t="s">
        <v>54</v>
      </c>
      <c r="C14" s="134"/>
      <c r="D14" s="126"/>
      <c r="E14" s="126"/>
      <c r="F14" s="126"/>
      <c r="G14" s="126"/>
      <c r="H14" s="126"/>
      <c r="I14" s="126"/>
      <c r="J14" s="126"/>
      <c r="K14" s="126"/>
      <c r="L14" s="127"/>
    </row>
    <row r="15" spans="1:12" ht="12.75">
      <c r="A15" s="125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2.75">
      <c r="A16" s="125">
        <v>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7"/>
    </row>
    <row r="17" spans="1:12" ht="12.75">
      <c r="A17" s="125">
        <v>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</row>
    <row r="18" spans="1:12" ht="12.75">
      <c r="A18" s="125">
        <v>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7"/>
    </row>
    <row r="19" spans="1:12" ht="12.75">
      <c r="A19" s="125">
        <v>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</row>
    <row r="20" spans="1:12" ht="29.25" customHeight="1" thickBot="1">
      <c r="A20" s="128"/>
      <c r="B20" s="133" t="s">
        <v>55</v>
      </c>
      <c r="C20" s="133"/>
      <c r="D20" s="129"/>
      <c r="E20" s="129"/>
      <c r="F20" s="129"/>
      <c r="G20" s="129"/>
      <c r="H20" s="129"/>
      <c r="I20" s="129"/>
      <c r="J20" s="129"/>
      <c r="K20" s="129"/>
      <c r="L20" s="130"/>
    </row>
    <row r="21" spans="1:12" ht="33" customHeight="1" thickBot="1">
      <c r="A21" s="135"/>
      <c r="B21" s="136" t="s">
        <v>32</v>
      </c>
      <c r="C21" s="136"/>
      <c r="D21" s="137"/>
      <c r="E21" s="137"/>
      <c r="F21" s="137"/>
      <c r="G21" s="137"/>
      <c r="H21" s="137"/>
      <c r="I21" s="137"/>
      <c r="J21" s="137"/>
      <c r="K21" s="137"/>
      <c r="L21" s="138"/>
    </row>
    <row r="23" spans="1:9" ht="12.75">
      <c r="A23" s="192" t="s">
        <v>71</v>
      </c>
      <c r="B23" s="192"/>
      <c r="C23" s="192"/>
      <c r="D23" s="192"/>
      <c r="E23" s="192"/>
      <c r="F23" s="192"/>
      <c r="G23" s="192"/>
      <c r="H23" s="192"/>
      <c r="I23" s="192"/>
    </row>
    <row r="24" spans="1:9" ht="12.75">
      <c r="A24" s="5"/>
      <c r="B24" s="5"/>
      <c r="C24" s="9"/>
      <c r="D24" s="5"/>
      <c r="E24" s="5"/>
      <c r="F24" s="5"/>
      <c r="G24" s="9"/>
      <c r="H24" s="9"/>
      <c r="I24" s="9"/>
    </row>
    <row r="25" spans="1:9" ht="12.75">
      <c r="A25" s="192" t="s">
        <v>72</v>
      </c>
      <c r="B25" s="192"/>
      <c r="C25" s="192"/>
      <c r="D25" s="192"/>
      <c r="E25" s="5"/>
      <c r="F25" s="5"/>
      <c r="G25" s="9"/>
      <c r="H25" s="9"/>
      <c r="I25" s="9"/>
    </row>
    <row r="26" spans="1:9" ht="12.75">
      <c r="A26" s="5"/>
      <c r="B26" s="5"/>
      <c r="C26" s="9"/>
      <c r="D26" s="5"/>
      <c r="E26" s="5"/>
      <c r="F26" s="5"/>
      <c r="G26" s="9"/>
      <c r="H26" s="9"/>
      <c r="I26" s="9"/>
    </row>
    <row r="27" spans="1:9" ht="12.75">
      <c r="A27" s="6"/>
      <c r="B27" s="6"/>
      <c r="C27" s="10"/>
      <c r="D27" s="6"/>
      <c r="E27" s="6"/>
      <c r="F27" s="6"/>
      <c r="G27" s="10"/>
      <c r="H27" s="10"/>
      <c r="I27" s="10"/>
    </row>
    <row r="28" spans="1:9" ht="16.5">
      <c r="A28" s="6"/>
      <c r="B28" s="140" t="s">
        <v>75</v>
      </c>
      <c r="C28" s="140"/>
      <c r="D28" s="139"/>
      <c r="E28" s="1"/>
      <c r="F28" s="7"/>
      <c r="G28" s="11"/>
      <c r="H28" s="11"/>
      <c r="I28" s="11"/>
    </row>
    <row r="29" spans="1:10" ht="12.75">
      <c r="A29" s="1"/>
      <c r="B29" s="140" t="s">
        <v>13</v>
      </c>
      <c r="C29" s="140"/>
      <c r="D29" s="139"/>
      <c r="E29" s="1"/>
      <c r="F29" s="139" t="s">
        <v>74</v>
      </c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</sheetData>
  <sheetProtection/>
  <mergeCells count="4">
    <mergeCell ref="A2:L2"/>
    <mergeCell ref="A23:I23"/>
    <mergeCell ref="A25:D25"/>
    <mergeCell ref="A1:L1"/>
  </mergeCells>
  <printOptions/>
  <pageMargins left="0.4" right="0.29" top="0.46" bottom="0.46" header="0.29" footer="0.2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" width="3.875" style="0" customWidth="1"/>
    <col min="2" max="2" width="47.375" style="0" customWidth="1"/>
    <col min="3" max="3" width="11.75390625" style="0" customWidth="1"/>
    <col min="4" max="5" width="10.00390625" style="0" customWidth="1"/>
    <col min="6" max="6" width="12.75390625" style="0" customWidth="1"/>
    <col min="7" max="8" width="14.00390625" style="0" customWidth="1"/>
  </cols>
  <sheetData>
    <row r="1" spans="1:8" ht="15" customHeight="1">
      <c r="A1" s="176"/>
      <c r="B1" s="176"/>
      <c r="C1" s="176"/>
      <c r="D1" s="176"/>
      <c r="E1" s="176"/>
      <c r="F1" s="176"/>
      <c r="G1" s="176"/>
      <c r="H1" s="176"/>
    </row>
    <row r="2" spans="1:8" ht="12.75">
      <c r="A2" s="209" t="s">
        <v>79</v>
      </c>
      <c r="B2" s="209"/>
      <c r="C2" s="209"/>
      <c r="D2" s="209"/>
      <c r="E2" s="209"/>
      <c r="F2" s="209"/>
      <c r="G2" s="209"/>
      <c r="H2" s="209"/>
    </row>
    <row r="3" spans="1:8" ht="51" customHeight="1" thickBot="1">
      <c r="A3" s="210"/>
      <c r="B3" s="210"/>
      <c r="C3" s="210"/>
      <c r="D3" s="210"/>
      <c r="E3" s="210"/>
      <c r="F3" s="210"/>
      <c r="G3" s="210"/>
      <c r="H3" s="210"/>
    </row>
    <row r="4" spans="1:8" ht="39" customHeight="1">
      <c r="A4" s="213" t="s">
        <v>0</v>
      </c>
      <c r="B4" s="195" t="s">
        <v>15</v>
      </c>
      <c r="C4" s="193" t="s">
        <v>21</v>
      </c>
      <c r="D4" s="195" t="s">
        <v>22</v>
      </c>
      <c r="E4" s="195" t="s">
        <v>23</v>
      </c>
      <c r="F4" s="196" t="s">
        <v>11</v>
      </c>
      <c r="G4" s="197"/>
      <c r="H4" s="211" t="s">
        <v>24</v>
      </c>
    </row>
    <row r="5" spans="1:8" ht="38.25" customHeight="1">
      <c r="A5" s="214"/>
      <c r="B5" s="194"/>
      <c r="C5" s="194"/>
      <c r="D5" s="194"/>
      <c r="E5" s="194"/>
      <c r="F5" s="102" t="s">
        <v>10</v>
      </c>
      <c r="G5" s="3" t="s">
        <v>12</v>
      </c>
      <c r="H5" s="212"/>
    </row>
    <row r="6" spans="1:8" ht="13.5" customHeight="1" thickBot="1">
      <c r="A6" s="41">
        <v>1</v>
      </c>
      <c r="B6" s="42">
        <v>2</v>
      </c>
      <c r="C6" s="45">
        <v>3</v>
      </c>
      <c r="D6" s="45">
        <v>4</v>
      </c>
      <c r="E6" s="45">
        <v>5</v>
      </c>
      <c r="F6" s="42">
        <v>6</v>
      </c>
      <c r="G6" s="46">
        <v>7</v>
      </c>
      <c r="H6" s="47">
        <v>8</v>
      </c>
    </row>
    <row r="7" spans="1:8" ht="21" thickBot="1">
      <c r="A7" s="48"/>
      <c r="B7" s="49"/>
      <c r="C7" s="50" t="s">
        <v>25</v>
      </c>
      <c r="D7" s="50"/>
      <c r="E7" s="50"/>
      <c r="F7" s="51"/>
      <c r="G7" s="52"/>
      <c r="H7" s="97"/>
    </row>
    <row r="8" spans="1:8" ht="16.5">
      <c r="A8" s="110"/>
      <c r="B8" s="201" t="s">
        <v>4</v>
      </c>
      <c r="C8" s="202"/>
      <c r="D8" s="202"/>
      <c r="E8" s="202"/>
      <c r="F8" s="202"/>
      <c r="G8" s="202"/>
      <c r="H8" s="203"/>
    </row>
    <row r="9" spans="1:8" ht="20.25" customHeight="1">
      <c r="A9" s="55"/>
      <c r="B9" s="4" t="s">
        <v>26</v>
      </c>
      <c r="C9" s="53"/>
      <c r="D9" s="53"/>
      <c r="E9" s="53"/>
      <c r="F9" s="54"/>
      <c r="G9" s="56"/>
      <c r="H9" s="98"/>
    </row>
    <row r="10" spans="1:8" ht="19.5" customHeight="1">
      <c r="A10" s="111"/>
      <c r="B10" s="112" t="s">
        <v>27</v>
      </c>
      <c r="C10" s="113">
        <v>37</v>
      </c>
      <c r="D10" s="113">
        <v>25</v>
      </c>
      <c r="E10" s="113">
        <v>12</v>
      </c>
      <c r="F10" s="114">
        <v>2326.2</v>
      </c>
      <c r="G10" s="114">
        <v>1382.3</v>
      </c>
      <c r="H10" s="115">
        <v>82</v>
      </c>
    </row>
    <row r="11" spans="1:8" ht="21" customHeight="1">
      <c r="A11" s="141"/>
      <c r="B11" s="204" t="s">
        <v>56</v>
      </c>
      <c r="C11" s="205"/>
      <c r="D11" s="205"/>
      <c r="E11" s="205"/>
      <c r="F11" s="205"/>
      <c r="G11" s="205"/>
      <c r="H11" s="206"/>
    </row>
    <row r="12" spans="1:8" ht="21.75" customHeight="1">
      <c r="A12" s="142"/>
      <c r="B12" s="143" t="s">
        <v>34</v>
      </c>
      <c r="C12" s="144">
        <v>130</v>
      </c>
      <c r="D12" s="144">
        <v>47</v>
      </c>
      <c r="E12" s="144">
        <v>83</v>
      </c>
      <c r="F12" s="145">
        <v>8069.7</v>
      </c>
      <c r="G12" s="145">
        <v>5062.2</v>
      </c>
      <c r="H12" s="146">
        <v>271</v>
      </c>
    </row>
    <row r="13" spans="1:8" ht="16.5">
      <c r="A13" s="103"/>
      <c r="B13" s="188" t="s">
        <v>14</v>
      </c>
      <c r="C13" s="207"/>
      <c r="D13" s="207"/>
      <c r="E13" s="207"/>
      <c r="F13" s="207"/>
      <c r="G13" s="207"/>
      <c r="H13" s="208"/>
    </row>
    <row r="14" spans="1:8" ht="23.25" customHeight="1">
      <c r="A14" s="55"/>
      <c r="B14" s="4" t="s">
        <v>36</v>
      </c>
      <c r="C14" s="53">
        <v>8</v>
      </c>
      <c r="D14" s="53">
        <v>8</v>
      </c>
      <c r="E14" s="53"/>
      <c r="F14" s="59">
        <v>512.2</v>
      </c>
      <c r="G14" s="59">
        <v>387</v>
      </c>
      <c r="H14" s="99">
        <v>19</v>
      </c>
    </row>
    <row r="15" spans="1:8" ht="23.25" customHeight="1">
      <c r="A15" s="55"/>
      <c r="B15" s="4" t="s">
        <v>57</v>
      </c>
      <c r="C15" s="53">
        <v>6</v>
      </c>
      <c r="D15" s="53">
        <v>6</v>
      </c>
      <c r="E15" s="53"/>
      <c r="F15" s="59">
        <v>649.2</v>
      </c>
      <c r="G15" s="59">
        <v>612.2</v>
      </c>
      <c r="H15" s="99">
        <v>7</v>
      </c>
    </row>
    <row r="16" spans="1:8" ht="23.25" customHeight="1">
      <c r="A16" s="55"/>
      <c r="B16" s="4" t="s">
        <v>37</v>
      </c>
      <c r="C16" s="53">
        <v>2</v>
      </c>
      <c r="D16" s="53">
        <v>2</v>
      </c>
      <c r="E16" s="53"/>
      <c r="F16" s="59">
        <v>37</v>
      </c>
      <c r="G16" s="59">
        <v>32</v>
      </c>
      <c r="H16" s="99">
        <v>3</v>
      </c>
    </row>
    <row r="17" spans="1:8" ht="16.5" customHeight="1">
      <c r="A17" s="55"/>
      <c r="B17" s="4" t="s">
        <v>58</v>
      </c>
      <c r="C17" s="53"/>
      <c r="D17" s="53"/>
      <c r="E17" s="53"/>
      <c r="F17" s="59"/>
      <c r="G17" s="59"/>
      <c r="H17" s="99"/>
    </row>
    <row r="18" spans="1:8" ht="15.75" customHeight="1">
      <c r="A18" s="55"/>
      <c r="B18" s="4" t="s">
        <v>38</v>
      </c>
      <c r="C18" s="53">
        <v>12</v>
      </c>
      <c r="D18" s="53">
        <v>12</v>
      </c>
      <c r="E18" s="53"/>
      <c r="F18" s="59">
        <v>461</v>
      </c>
      <c r="G18" s="59">
        <v>406</v>
      </c>
      <c r="H18" s="99">
        <v>19</v>
      </c>
    </row>
    <row r="19" spans="1:8" ht="15.75" customHeight="1">
      <c r="A19" s="55"/>
      <c r="B19" s="4" t="s">
        <v>59</v>
      </c>
      <c r="C19" s="53">
        <v>7</v>
      </c>
      <c r="D19" s="53">
        <v>6</v>
      </c>
      <c r="E19" s="53">
        <v>1</v>
      </c>
      <c r="F19" s="59">
        <v>288.1</v>
      </c>
      <c r="G19" s="59">
        <v>249.1</v>
      </c>
      <c r="H19" s="99">
        <v>10</v>
      </c>
    </row>
    <row r="20" spans="1:8" ht="21" customHeight="1">
      <c r="A20" s="55"/>
      <c r="B20" s="4" t="s">
        <v>39</v>
      </c>
      <c r="C20" s="53">
        <v>3</v>
      </c>
      <c r="D20" s="53">
        <v>3</v>
      </c>
      <c r="E20" s="53"/>
      <c r="F20" s="59">
        <v>91</v>
      </c>
      <c r="G20" s="59">
        <v>91</v>
      </c>
      <c r="H20" s="99">
        <v>3</v>
      </c>
    </row>
    <row r="21" spans="1:8" ht="21" customHeight="1">
      <c r="A21" s="55"/>
      <c r="B21" s="4" t="s">
        <v>60</v>
      </c>
      <c r="C21" s="53">
        <v>1</v>
      </c>
      <c r="D21" s="53">
        <v>1</v>
      </c>
      <c r="E21" s="53"/>
      <c r="F21" s="59">
        <v>37</v>
      </c>
      <c r="G21" s="59">
        <v>37</v>
      </c>
      <c r="H21" s="99">
        <v>1</v>
      </c>
    </row>
    <row r="22" spans="1:8" ht="18.75" customHeight="1">
      <c r="A22" s="55"/>
      <c r="B22" s="4" t="s">
        <v>20</v>
      </c>
      <c r="C22" s="53"/>
      <c r="D22" s="53"/>
      <c r="E22" s="53"/>
      <c r="F22" s="59"/>
      <c r="G22" s="59"/>
      <c r="H22" s="99"/>
    </row>
    <row r="23" spans="1:8" ht="25.5" customHeight="1">
      <c r="A23" s="55"/>
      <c r="B23" s="44" t="s">
        <v>61</v>
      </c>
      <c r="C23" s="53">
        <v>10</v>
      </c>
      <c r="D23" s="53">
        <v>10</v>
      </c>
      <c r="E23" s="53"/>
      <c r="F23" s="59">
        <v>762.4</v>
      </c>
      <c r="G23" s="59">
        <v>744.4</v>
      </c>
      <c r="H23" s="100">
        <v>26</v>
      </c>
    </row>
    <row r="24" spans="1:8" ht="25.5" customHeight="1">
      <c r="A24" s="55"/>
      <c r="B24" s="44" t="s">
        <v>80</v>
      </c>
      <c r="C24" s="53">
        <v>5</v>
      </c>
      <c r="D24" s="53">
        <v>5</v>
      </c>
      <c r="E24" s="53"/>
      <c r="F24" s="59">
        <v>127.4</v>
      </c>
      <c r="G24" s="59">
        <v>111.5</v>
      </c>
      <c r="H24" s="100">
        <v>5</v>
      </c>
    </row>
    <row r="25" spans="1:8" ht="17.25" customHeight="1">
      <c r="A25" s="55"/>
      <c r="B25" s="4" t="s">
        <v>40</v>
      </c>
      <c r="C25" s="57">
        <v>83</v>
      </c>
      <c r="D25" s="57">
        <v>79</v>
      </c>
      <c r="E25" s="57">
        <v>4</v>
      </c>
      <c r="F25" s="58">
        <v>4240.7</v>
      </c>
      <c r="G25" s="58">
        <v>3439.3</v>
      </c>
      <c r="H25" s="99">
        <v>147</v>
      </c>
    </row>
    <row r="26" spans="1:8" ht="21" customHeight="1" thickBot="1">
      <c r="A26" s="104"/>
      <c r="B26" s="105" t="s">
        <v>35</v>
      </c>
      <c r="C26" s="106">
        <f aca="true" t="shared" si="0" ref="C26:H26">SUM(C14:C25)</f>
        <v>137</v>
      </c>
      <c r="D26" s="106">
        <v>132</v>
      </c>
      <c r="E26" s="106">
        <f t="shared" si="0"/>
        <v>5</v>
      </c>
      <c r="F26" s="107">
        <f t="shared" si="0"/>
        <v>7206</v>
      </c>
      <c r="G26" s="108">
        <f t="shared" si="0"/>
        <v>6109.5</v>
      </c>
      <c r="H26" s="109">
        <f t="shared" si="0"/>
        <v>240</v>
      </c>
    </row>
    <row r="27" spans="1:8" ht="33.75" customHeight="1" thickBot="1">
      <c r="A27" s="60"/>
      <c r="B27" s="61" t="s">
        <v>5</v>
      </c>
      <c r="C27" s="62">
        <f aca="true" t="shared" si="1" ref="C27:H27">SUM(C26+C12+C10)</f>
        <v>304</v>
      </c>
      <c r="D27" s="62">
        <f t="shared" si="1"/>
        <v>204</v>
      </c>
      <c r="E27" s="62">
        <f t="shared" si="1"/>
        <v>100</v>
      </c>
      <c r="F27" s="63">
        <f t="shared" si="1"/>
        <v>17601.9</v>
      </c>
      <c r="G27" s="64">
        <f t="shared" si="1"/>
        <v>12554</v>
      </c>
      <c r="H27" s="65">
        <f t="shared" si="1"/>
        <v>593</v>
      </c>
    </row>
    <row r="28" spans="1:8" ht="18.75">
      <c r="A28" s="66"/>
      <c r="B28" s="67"/>
      <c r="C28" s="68"/>
      <c r="D28" s="68"/>
      <c r="E28" s="68"/>
      <c r="F28" s="69"/>
      <c r="G28" s="70"/>
      <c r="H28" s="101"/>
    </row>
    <row r="29" spans="1:8" ht="21" thickBot="1">
      <c r="A29" s="198" t="s">
        <v>28</v>
      </c>
      <c r="B29" s="199"/>
      <c r="C29" s="199"/>
      <c r="D29" s="199"/>
      <c r="E29" s="199"/>
      <c r="F29" s="199"/>
      <c r="G29" s="199"/>
      <c r="H29" s="200"/>
    </row>
    <row r="30" spans="1:8" ht="19.5" customHeight="1">
      <c r="A30" s="71"/>
      <c r="B30" s="72" t="s">
        <v>62</v>
      </c>
      <c r="C30" s="73">
        <v>1</v>
      </c>
      <c r="D30" s="73">
        <v>1</v>
      </c>
      <c r="E30" s="73">
        <v>1</v>
      </c>
      <c r="F30" s="74">
        <v>21</v>
      </c>
      <c r="G30" s="75">
        <v>17</v>
      </c>
      <c r="H30" s="76">
        <v>1</v>
      </c>
    </row>
    <row r="31" spans="1:8" ht="19.5" customHeight="1">
      <c r="A31" s="77"/>
      <c r="B31" s="78" t="s">
        <v>63</v>
      </c>
      <c r="C31" s="79">
        <v>13</v>
      </c>
      <c r="D31" s="79">
        <v>13</v>
      </c>
      <c r="E31" s="79"/>
      <c r="F31" s="80">
        <v>103.8</v>
      </c>
      <c r="G31" s="81">
        <v>103.8</v>
      </c>
      <c r="H31" s="82">
        <v>18</v>
      </c>
    </row>
    <row r="32" spans="1:8" ht="19.5" customHeight="1">
      <c r="A32" s="83"/>
      <c r="B32" s="84" t="s">
        <v>29</v>
      </c>
      <c r="C32" s="79">
        <f aca="true" t="shared" si="2" ref="C32:H32">SUM(C30:C31)</f>
        <v>14</v>
      </c>
      <c r="D32" s="79">
        <f t="shared" si="2"/>
        <v>14</v>
      </c>
      <c r="E32" s="79">
        <f t="shared" si="2"/>
        <v>1</v>
      </c>
      <c r="F32" s="79">
        <f t="shared" si="2"/>
        <v>124.8</v>
      </c>
      <c r="G32" s="85">
        <f t="shared" si="2"/>
        <v>120.8</v>
      </c>
      <c r="H32" s="86">
        <f t="shared" si="2"/>
        <v>19</v>
      </c>
    </row>
    <row r="33" spans="1:8" ht="19.5" customHeight="1">
      <c r="A33" s="83"/>
      <c r="B33" s="78" t="s">
        <v>64</v>
      </c>
      <c r="C33" s="79">
        <v>7</v>
      </c>
      <c r="D33" s="79">
        <v>7</v>
      </c>
      <c r="E33" s="79"/>
      <c r="F33" s="79">
        <v>51</v>
      </c>
      <c r="G33" s="85">
        <v>51</v>
      </c>
      <c r="H33" s="86">
        <v>7</v>
      </c>
    </row>
    <row r="34" spans="1:8" ht="19.5" customHeight="1">
      <c r="A34" s="83"/>
      <c r="B34" s="78" t="s">
        <v>76</v>
      </c>
      <c r="C34" s="79">
        <v>7</v>
      </c>
      <c r="D34" s="79">
        <v>7</v>
      </c>
      <c r="E34" s="79"/>
      <c r="F34" s="79">
        <v>42.8</v>
      </c>
      <c r="G34" s="85">
        <v>42.8</v>
      </c>
      <c r="H34" s="86">
        <v>9</v>
      </c>
    </row>
    <row r="35" spans="1:8" ht="19.5" customHeight="1" thickBot="1">
      <c r="A35" s="87"/>
      <c r="B35" s="88" t="s">
        <v>30</v>
      </c>
      <c r="C35" s="89">
        <f>SUM(C33:C34)</f>
        <v>14</v>
      </c>
      <c r="D35" s="89">
        <f>SUM(D33:D34)</f>
        <v>14</v>
      </c>
      <c r="E35" s="89"/>
      <c r="F35" s="89">
        <f>SUM(F33:F34)</f>
        <v>93.8</v>
      </c>
      <c r="G35" s="90">
        <f>SUM(G33:G34)</f>
        <v>93.8</v>
      </c>
      <c r="H35" s="91">
        <f>SUM(H33:H34)</f>
        <v>16</v>
      </c>
    </row>
    <row r="36" spans="1:8" ht="33.75" customHeight="1" thickBot="1">
      <c r="A36" s="92"/>
      <c r="B36" s="93" t="s">
        <v>31</v>
      </c>
      <c r="C36" s="94">
        <f aca="true" t="shared" si="3" ref="C36:H36">SUM(C35+C32)</f>
        <v>28</v>
      </c>
      <c r="D36" s="94">
        <f t="shared" si="3"/>
        <v>28</v>
      </c>
      <c r="E36" s="94">
        <f t="shared" si="3"/>
        <v>1</v>
      </c>
      <c r="F36" s="94">
        <f t="shared" si="3"/>
        <v>218.6</v>
      </c>
      <c r="G36" s="95">
        <f t="shared" si="3"/>
        <v>214.6</v>
      </c>
      <c r="H36" s="96">
        <f t="shared" si="3"/>
        <v>35</v>
      </c>
    </row>
    <row r="38" spans="1:9" ht="12.75">
      <c r="A38" s="192" t="s">
        <v>77</v>
      </c>
      <c r="B38" s="192"/>
      <c r="C38" s="192"/>
      <c r="D38" s="192"/>
      <c r="E38" s="192"/>
      <c r="F38" s="192"/>
      <c r="G38" s="192"/>
      <c r="H38" s="192"/>
      <c r="I38" s="192"/>
    </row>
    <row r="39" spans="1:9" ht="12.75">
      <c r="A39" s="5"/>
      <c r="B39" s="5"/>
      <c r="C39" s="9"/>
      <c r="D39" s="5"/>
      <c r="E39" s="5"/>
      <c r="F39" s="5"/>
      <c r="G39" s="9"/>
      <c r="H39" s="9"/>
      <c r="I39" s="9"/>
    </row>
    <row r="40" spans="1:9" ht="16.5">
      <c r="A40" s="6"/>
      <c r="B40" s="139" t="s">
        <v>73</v>
      </c>
      <c r="C40" s="139"/>
      <c r="D40" s="139"/>
      <c r="E40" s="1"/>
      <c r="F40" s="7"/>
      <c r="G40" s="11"/>
      <c r="H40" s="11"/>
      <c r="I40" s="11"/>
    </row>
    <row r="41" spans="1:9" ht="12.75">
      <c r="A41" s="1"/>
      <c r="B41" s="139"/>
      <c r="C41" s="139"/>
      <c r="D41" s="139"/>
      <c r="E41" s="139" t="s">
        <v>74</v>
      </c>
      <c r="F41" s="139"/>
      <c r="G41" s="139"/>
      <c r="H41" s="139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ht="28.5" customHeight="1"/>
  </sheetData>
  <sheetProtection/>
  <mergeCells count="14">
    <mergeCell ref="A2:H3"/>
    <mergeCell ref="E4:E5"/>
    <mergeCell ref="H4:H5"/>
    <mergeCell ref="A4:A5"/>
    <mergeCell ref="B4:B5"/>
    <mergeCell ref="A1:H1"/>
    <mergeCell ref="A38:I38"/>
    <mergeCell ref="C4:C5"/>
    <mergeCell ref="D4:D5"/>
    <mergeCell ref="F4:G4"/>
    <mergeCell ref="A29:H29"/>
    <mergeCell ref="B8:H8"/>
    <mergeCell ref="B11:H11"/>
    <mergeCell ref="B13:H13"/>
  </mergeCells>
  <printOptions/>
  <pageMargins left="0.35" right="0.17" top="0.44" bottom="0.38" header="0.27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</dc:creator>
  <cp:keywords/>
  <dc:description/>
  <cp:lastModifiedBy>сотрудник</cp:lastModifiedBy>
  <cp:lastPrinted>2019-01-30T06:36:34Z</cp:lastPrinted>
  <dcterms:created xsi:type="dcterms:W3CDTF">2007-10-04T14:18:28Z</dcterms:created>
  <dcterms:modified xsi:type="dcterms:W3CDTF">2019-02-06T07:12:53Z</dcterms:modified>
  <cp:category/>
  <cp:version/>
  <cp:contentType/>
  <cp:contentStatus/>
</cp:coreProperties>
</file>